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\Downloads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L195" i="1" l="1"/>
  <c r="I195" i="1"/>
  <c r="G157" i="1"/>
  <c r="G24" i="1"/>
  <c r="L81" i="1"/>
  <c r="L196" i="1" s="1"/>
  <c r="I43" i="1"/>
  <c r="I196" i="1" s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H62" i="1"/>
  <c r="H196" i="1" s="1"/>
  <c r="F62" i="1"/>
  <c r="J43" i="1"/>
  <c r="G43" i="1"/>
  <c r="F43" i="1"/>
  <c r="J24" i="1"/>
  <c r="F24" i="1"/>
  <c r="F196" i="1" l="1"/>
  <c r="G196" i="1"/>
  <c r="J196" i="1"/>
</calcChain>
</file>

<file path=xl/sharedStrings.xml><?xml version="1.0" encoding="utf-8"?>
<sst xmlns="http://schemas.openxmlformats.org/spreadsheetml/2006/main" count="321" uniqueCount="136">
  <si>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</si>
  <si>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</si>
  <si>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</si>
  <si>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</si>
  <si>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</si>
  <si>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</si>
  <si>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</si>
  <si>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</si>
  <si>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</si>
  <si>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</si>
  <si>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</si>
  <si>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</si>
  <si>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</si>
  <si>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</si>
  <si>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</si>
  <si>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</si>
  <si>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</si>
  <si>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</si>
  <si>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</si>
  <si>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</si>
  <si>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</si>
  <si>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</si>
  <si>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</si>
  <si>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</si>
  <si>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</si>
  <si>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</si>
  <si>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</si>
  <si>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</si>
  <si>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</si>
  <si>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</si>
  <si>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</si>
  <si>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</si>
  <si>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</si>
  <si>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</si>
  <si>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</si>
  <si>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</si>
  <si>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</si>
  <si>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</si>
  <si>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</si>
  <si>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</si>
  <si>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 из куриного филе</t>
  </si>
  <si>
    <t>Чай с сахаром</t>
  </si>
  <si>
    <t>хлеб пшеничный</t>
  </si>
  <si>
    <t>Печенье</t>
  </si>
  <si>
    <t>Фрукт</t>
  </si>
  <si>
    <t>Макароны отварные</t>
  </si>
  <si>
    <t>Гуляш из говядины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</si>
  <si>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</si>
  <si>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</si>
  <si>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</si>
  <si>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</si>
  <si>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</si>
  <si>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</si>
  <si>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</si>
  <si>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</si>
  <si>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Картофельное пюре</t>
  </si>
  <si>
    <t>Кисель</t>
  </si>
  <si>
    <t xml:space="preserve">Хлеб ржаной, ржано-пшеничный 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</si>
  <si>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</si>
  <si>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</si>
  <si>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</si>
  <si>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</si>
  <si>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</si>
  <si>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</si>
  <si>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</si>
  <si>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</si>
  <si>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</si>
  <si>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</si>
  <si>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</si>
  <si>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</si>
  <si>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тефтели их говяд.с соусом</t>
  </si>
  <si>
    <t>чай с сахаром и лимоном</t>
  </si>
  <si>
    <t>Хлеб пшеничный</t>
  </si>
  <si>
    <t>Кондитерские изделия в упаковке</t>
  </si>
  <si>
    <t>салат из квашеной капусты</t>
  </si>
  <si>
    <t>Борщ с говядиной</t>
  </si>
  <si>
    <t>рис отварной</t>
  </si>
  <si>
    <t>Компот из сущёных фруктов</t>
  </si>
  <si>
    <t>хлеб ржано-пшеничный,ржаной</t>
  </si>
  <si>
    <t>0.8</t>
  </si>
  <si>
    <t>37.4</t>
  </si>
  <si>
    <t>295/330</t>
  </si>
  <si>
    <t>Каша вязкая молочная манная с маслом</t>
  </si>
  <si>
    <t>Яйцо вареное</t>
  </si>
  <si>
    <t xml:space="preserve">Какао с молоком   </t>
  </si>
  <si>
    <t>Салат из белокочанной капусты</t>
  </si>
  <si>
    <t>Жаркое по-домашнему</t>
  </si>
  <si>
    <t xml:space="preserve">Сок фруктовый             </t>
  </si>
  <si>
    <t>Плов из бройлер-цыплёнка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</si>
  <si>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</si>
  <si>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</si>
  <si>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</si>
  <si>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</si>
  <si>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</si>
  <si>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>Суп вермишелью и птицей</t>
  </si>
  <si>
    <t xml:space="preserve">Тефтели из говядины с соусом </t>
  </si>
  <si>
    <t>Компот  из сушеных фруктов</t>
  </si>
  <si>
    <t>каша гречневая рассыпчатая</t>
  </si>
  <si>
    <t>биточки из говядины с соусом</t>
  </si>
  <si>
    <t>кисель</t>
  </si>
  <si>
    <t>268/331</t>
  </si>
  <si>
    <t>Каша «Дружба»</t>
  </si>
  <si>
    <t>Запеканка творожная со сгущ мол</t>
  </si>
  <si>
    <t xml:space="preserve">Чай с сахаром и лимоном             </t>
  </si>
  <si>
    <t>Вафли</t>
  </si>
  <si>
    <t>Суп карт с рисом и мясн фрик из говядины</t>
  </si>
  <si>
    <t>Рыба, запеченная в сметанном соусе</t>
  </si>
  <si>
    <t>Чай с  сахаром</t>
  </si>
  <si>
    <t>Сок фруктовый</t>
  </si>
  <si>
    <t>Дудукина М.В.</t>
  </si>
  <si>
    <t>Директор АУ "Комбинат питания"</t>
  </si>
  <si>
    <t>Хлеб ржано-пшеничный, ржаной</t>
  </si>
  <si>
    <t>Салат из белокачанной капусты</t>
  </si>
  <si>
    <t>Суп с пшеном и рыбными консервами</t>
  </si>
  <si>
    <t>Биточки с соусом</t>
  </si>
  <si>
    <t>269/331</t>
  </si>
  <si>
    <t>Щи из свежей капусты со сметаной</t>
  </si>
  <si>
    <t>Котлета из птицы с маслом</t>
  </si>
  <si>
    <t>Бутерброд с маслом</t>
  </si>
  <si>
    <t>Суп с горохом с птицей и гренками</t>
  </si>
  <si>
    <t>Выпечка в потребительской упаковке</t>
  </si>
  <si>
    <t>Икра свекольная</t>
  </si>
  <si>
    <t>Рассольник Ленинградский с птицей</t>
  </si>
  <si>
    <t>0.02</t>
  </si>
  <si>
    <t>Бедро птицы тушёное с соусом сметанным</t>
  </si>
  <si>
    <t>290/331</t>
  </si>
  <si>
    <t>30.46</t>
  </si>
  <si>
    <t>суп с горохом с птицей и гренками</t>
  </si>
  <si>
    <t>Макаронные изделия отварные</t>
  </si>
  <si>
    <t>Котлеты рубленные из птицы с соусом</t>
  </si>
  <si>
    <t>23.78</t>
  </si>
  <si>
    <t>сок фруктовый</t>
  </si>
  <si>
    <t>49.02</t>
  </si>
  <si>
    <t>Борщ со сметаной</t>
  </si>
  <si>
    <t>Плов из птицы</t>
  </si>
  <si>
    <t>МОУ СОШ с. Покровская Арчада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</si>
</sst>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135</v>
      </c>
      <c r="D1" s="58"/>
      <c r="E1" s="58"/>
      <c r="F1" s="12" t="s">
        <v>16</v>
      </c>
      <c r="G1" s="2" t="s">
        <v>17</v>
      </c>
      <c r="H1" s="59" t="s">
        <v>110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109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50" t="s">
        <v>21</v>
      </c>
      <c r="E7" s="42" t="s">
        <v>40</v>
      </c>
      <c r="F7" s="43">
        <v>100</v>
      </c>
      <c r="G7" s="43">
        <v>19.600000000000001</v>
      </c>
      <c r="H7" s="43">
        <v>17.899999999999999</v>
      </c>
      <c r="I7" s="43">
        <v>4.76</v>
      </c>
      <c r="J7" s="43">
        <v>168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35</v>
      </c>
      <c r="G10" s="43">
        <v>2.8</v>
      </c>
      <c r="H10" s="43">
        <v>3.4</v>
      </c>
      <c r="I10" s="43">
        <v>26</v>
      </c>
      <c r="J10" s="43">
        <v>145.80000000000001</v>
      </c>
      <c r="K10" s="44"/>
      <c r="L10" s="43"/>
    </row>
    <row r="11" spans="1:12" ht="15" x14ac:dyDescent="0.25">
      <c r="A11" s="23"/>
      <c r="B11" s="15"/>
      <c r="C11" s="11"/>
      <c r="D11" s="51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32.200000000000003</v>
      </c>
      <c r="H13" s="19">
        <f t="shared" si="0"/>
        <v>24.199999999999996</v>
      </c>
      <c r="I13" s="19">
        <f t="shared" si="0"/>
        <v>112.26</v>
      </c>
      <c r="J13" s="19">
        <f t="shared" si="0"/>
        <v>704.59999999999991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112</v>
      </c>
      <c r="F14" s="43">
        <v>60</v>
      </c>
      <c r="G14" s="43">
        <v>0.74</v>
      </c>
      <c r="H14" s="43">
        <v>0.06</v>
      </c>
      <c r="I14" s="52">
        <v>32660</v>
      </c>
      <c r="J14" s="43">
        <v>49.02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113</v>
      </c>
      <c r="F15" s="43">
        <v>280</v>
      </c>
      <c r="G15" s="43">
        <v>7.4</v>
      </c>
      <c r="H15" s="43">
        <v>3.4</v>
      </c>
      <c r="I15" s="43">
        <v>20.6</v>
      </c>
      <c r="J15" s="43">
        <v>143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114</v>
      </c>
      <c r="F16" s="43">
        <v>150</v>
      </c>
      <c r="G16" s="43">
        <v>14.75</v>
      </c>
      <c r="H16" s="43">
        <v>15.3</v>
      </c>
      <c r="I16" s="43">
        <v>22.15</v>
      </c>
      <c r="J16" s="43">
        <v>284.5</v>
      </c>
      <c r="K16" s="44" t="s">
        <v>115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32.49</v>
      </c>
      <c r="H23" s="19">
        <f t="shared" si="2"/>
        <v>24.01</v>
      </c>
      <c r="I23" s="19">
        <f t="shared" si="2"/>
        <v>32803.85</v>
      </c>
      <c r="J23" s="19">
        <f t="shared" si="2"/>
        <v>959.52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64.69</v>
      </c>
      <c r="H24" s="32">
        <f t="shared" si="4"/>
        <v>48.209999999999994</v>
      </c>
      <c r="I24" s="32">
        <f t="shared" si="4"/>
        <v>32916.11</v>
      </c>
      <c r="J24" s="32">
        <f t="shared" si="4"/>
        <v>1664.12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60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1.38</v>
      </c>
      <c r="H33" s="43">
        <v>4.08</v>
      </c>
      <c r="I33" s="43">
        <v>9.24</v>
      </c>
      <c r="J33" s="43">
        <v>79.2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116</v>
      </c>
      <c r="F34" s="43">
        <v>260</v>
      </c>
      <c r="G34" s="43">
        <v>1.9</v>
      </c>
      <c r="H34" s="43">
        <v>6.9</v>
      </c>
      <c r="I34" s="43">
        <v>13.2</v>
      </c>
      <c r="J34" s="43">
        <v>118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117</v>
      </c>
      <c r="F35" s="43">
        <v>105</v>
      </c>
      <c r="G35" s="43">
        <v>16.2</v>
      </c>
      <c r="H35" s="43">
        <v>20</v>
      </c>
      <c r="I35" s="43">
        <v>7.8</v>
      </c>
      <c r="J35" s="43">
        <v>271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25.68</v>
      </c>
      <c r="H42" s="19">
        <f t="shared" ref="H42" si="11">SUM(H33:H41)</f>
        <v>38.330000000000005</v>
      </c>
      <c r="I42" s="19">
        <f t="shared" ref="I42" si="12">SUM(I33:I41)</f>
        <v>118.53999999999999</v>
      </c>
      <c r="J42" s="19">
        <f t="shared" ref="J42:L42" si="13">SUM(J33:J41)</f>
        <v>905.5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1570</v>
      </c>
      <c r="G43" s="32">
        <f t="shared" ref="G43" si="14">G32+G42</f>
        <v>44.08</v>
      </c>
      <c r="H43" s="32">
        <f t="shared" ref="H43" si="15">H32+H42</f>
        <v>57.13</v>
      </c>
      <c r="I43" s="32">
        <f t="shared" ref="I43" si="16">I32+I42</f>
        <v>236.84</v>
      </c>
      <c r="J43" s="32">
        <f t="shared" ref="J43:L43" si="17">J32+J42</f>
        <v>1667.6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5" t="s">
        <v>21</v>
      </c>
      <c r="E45" s="42" t="s">
        <v>59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285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68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55</v>
      </c>
      <c r="G54" s="43"/>
      <c r="H54" s="43"/>
      <c r="I54" s="43"/>
      <c r="J54" s="43">
        <v>133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155</v>
      </c>
      <c r="G55" s="43">
        <v>6.6</v>
      </c>
      <c r="H55" s="43">
        <v>9.3000000000000007</v>
      </c>
      <c r="I55" s="43">
        <v>5.8</v>
      </c>
      <c r="J55" s="43">
        <v>182</v>
      </c>
      <c r="K55" s="44">
        <v>131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215</v>
      </c>
      <c r="G56" s="43">
        <v>8.5</v>
      </c>
      <c r="H56" s="43">
        <v>6.6</v>
      </c>
      <c r="I56" s="43">
        <v>21.9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60</v>
      </c>
      <c r="G57" s="43">
        <v>0.1</v>
      </c>
      <c r="H57" s="43">
        <v>0</v>
      </c>
      <c r="I57" s="43">
        <v>15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25.18</v>
      </c>
      <c r="H61" s="19">
        <f t="shared" ref="H61" si="23">SUM(H52:H60)</f>
        <v>23.869999999999997</v>
      </c>
      <c r="I61" s="19">
        <f t="shared" ref="I61" si="24">SUM(I52:I60)</f>
        <v>74.899999999999991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1410</v>
      </c>
      <c r="G62" s="32">
        <f t="shared" ref="G62" si="26">G51+G61</f>
        <v>62.88</v>
      </c>
      <c r="H62" s="32">
        <f t="shared" ref="H62" si="27">H51+H61</f>
        <v>61.67</v>
      </c>
      <c r="I62" s="32">
        <f t="shared" ref="I62" si="28">I51+I61</f>
        <v>233.29999999999995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29</v>
      </c>
      <c r="E63" s="39" t="s">
        <v>69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70</v>
      </c>
      <c r="F64" s="43">
        <v>110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118</v>
      </c>
      <c r="F66" s="43">
        <v>60</v>
      </c>
      <c r="G66" s="43">
        <v>4.9000000000000004</v>
      </c>
      <c r="H66" s="43">
        <v>7.3</v>
      </c>
      <c r="I66" s="43">
        <v>18</v>
      </c>
      <c r="J66" s="43">
        <v>183</v>
      </c>
      <c r="K66" s="44">
        <v>309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72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>
        <v>278</v>
      </c>
      <c r="L68" s="43"/>
    </row>
    <row r="69" spans="1:12" ht="15" x14ac:dyDescent="0.25">
      <c r="A69" s="23"/>
      <c r="B69" s="15"/>
      <c r="C69" s="11"/>
      <c r="D69" s="6"/>
      <c r="E69" s="42" t="s">
        <v>73</v>
      </c>
      <c r="F69" s="43">
        <v>1</v>
      </c>
      <c r="G69" s="43">
        <v>4</v>
      </c>
      <c r="H69" s="43">
        <v>37.200000000000003</v>
      </c>
      <c r="I69" s="43">
        <v>37.200000000000003</v>
      </c>
      <c r="J69" s="43">
        <v>208</v>
      </c>
      <c r="K69" s="44">
        <v>377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573</v>
      </c>
      <c r="G70" s="19">
        <f>SUM(G63:G69)</f>
        <v>26.099999999999998</v>
      </c>
      <c r="H70" s="19">
        <f>SUM(H63:H69)</f>
        <v>62</v>
      </c>
      <c r="I70" s="19">
        <f>SUM(I63:I69)</f>
        <v>129.1</v>
      </c>
      <c r="J70" s="19">
        <f>SUM(J63:J69)</f>
        <v>912.8</v>
      </c>
      <c r="K70" s="25"/>
      <c r="L70" s="19">
        <f t="shared" ref="L70" si="30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50</v>
      </c>
      <c r="G71" s="43" t="s">
        <v>79</v>
      </c>
      <c r="H71" s="43">
        <v>2.5</v>
      </c>
      <c r="I71" s="43">
        <v>9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275</v>
      </c>
      <c r="G72" s="43">
        <v>9.6</v>
      </c>
      <c r="H72" s="43">
        <v>5.04</v>
      </c>
      <c r="I72" s="43">
        <v>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90</v>
      </c>
      <c r="G73" s="43">
        <v>13.86</v>
      </c>
      <c r="H73" s="43">
        <v>5.76</v>
      </c>
      <c r="I73" s="43">
        <v>3.33</v>
      </c>
      <c r="J73" s="43">
        <v>120.8</v>
      </c>
      <c r="K73" s="44">
        <v>260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2</v>
      </c>
      <c r="H74" s="43">
        <v>0.8</v>
      </c>
      <c r="I74" s="43" t="s">
        <v>80</v>
      </c>
      <c r="J74" s="43">
        <v>174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1.3</v>
      </c>
      <c r="H75" s="43">
        <v>1.3</v>
      </c>
      <c r="I75" s="43">
        <v>42.5</v>
      </c>
      <c r="J75" s="43">
        <v>175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78</v>
      </c>
      <c r="F76" s="43">
        <v>60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1">SUM(G71:G79)</f>
        <v>29.66</v>
      </c>
      <c r="H80" s="19">
        <f t="shared" ref="H80" si="32">SUM(H71:H79)</f>
        <v>15.850000000000001</v>
      </c>
      <c r="I80" s="19">
        <f t="shared" ref="I80" si="33">SUM(I71:I79)</f>
        <v>88.83</v>
      </c>
      <c r="J80" s="19">
        <f t="shared" ref="J80:L80" si="34">SUM(J71:J79)</f>
        <v>834.3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1398</v>
      </c>
      <c r="G81" s="32">
        <f t="shared" ref="G81" si="35">G70+G80</f>
        <v>55.76</v>
      </c>
      <c r="H81" s="32">
        <f t="shared" ref="H81" si="36">H70+H80</f>
        <v>77.849999999999994</v>
      </c>
      <c r="I81" s="32">
        <f t="shared" ref="I81" si="37">I70+I80</f>
        <v>217.93</v>
      </c>
      <c r="J81" s="32">
        <f t="shared" ref="J81:L81" si="38">J70+J80</f>
        <v>1747.1</v>
      </c>
      <c r="K81" s="32"/>
      <c r="L81" s="32">
        <f t="shared" si="38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5" t="s">
        <v>21</v>
      </c>
      <c r="E83" s="42" t="s">
        <v>83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 t="s">
        <v>61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39">SUM(G82:G88)</f>
        <v>18.5</v>
      </c>
      <c r="H89" s="19">
        <f t="shared" ref="H89" si="40">SUM(H82:H88)</f>
        <v>19.900000000000002</v>
      </c>
      <c r="I89" s="19">
        <f t="shared" ref="I89" si="41">SUM(I82:I88)</f>
        <v>98.5</v>
      </c>
      <c r="J89" s="19">
        <f t="shared" ref="J89:L89" si="42">SUM(J82:J88)</f>
        <v>626.79999999999995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0.74</v>
      </c>
      <c r="H90" s="43">
        <v>0.06</v>
      </c>
      <c r="I90" s="43">
        <v>6.89</v>
      </c>
      <c r="J90" s="43">
        <v>52.8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119</v>
      </c>
      <c r="F91" s="43">
        <v>295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60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3">SUM(G90:G98)</f>
        <v>32.339999999999996</v>
      </c>
      <c r="H99" s="19">
        <f t="shared" ref="H99" si="44">SUM(H90:H98)</f>
        <v>18.71</v>
      </c>
      <c r="I99" s="19">
        <f t="shared" ref="I99" si="45">SUM(I90:I98)</f>
        <v>102.69</v>
      </c>
      <c r="J99" s="19">
        <f t="shared" ref="J99:L99" si="46">SUM(J90:J98)</f>
        <v>727.8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47">G89+G99</f>
        <v>50.839999999999996</v>
      </c>
      <c r="H100" s="32">
        <f t="shared" ref="H100" si="48">H89+H99</f>
        <v>38.61</v>
      </c>
      <c r="I100" s="32">
        <f t="shared" ref="I100" si="49">I89+I99</f>
        <v>201.19</v>
      </c>
      <c r="J100" s="32">
        <f t="shared" ref="J100:L100" si="50">J89+J99</f>
        <v>1354.6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120</v>
      </c>
      <c r="F106" s="43">
        <v>55</v>
      </c>
      <c r="G106" s="43">
        <v>4</v>
      </c>
      <c r="H106" s="43">
        <v>11.5</v>
      </c>
      <c r="I106" s="43">
        <v>33.200000000000003</v>
      </c>
      <c r="J106" s="43">
        <v>228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1">SUM(G101:G107)</f>
        <v>34.200000000000003</v>
      </c>
      <c r="H108" s="19">
        <f t="shared" si="51"/>
        <v>40.299999999999997</v>
      </c>
      <c r="I108" s="19">
        <f t="shared" si="51"/>
        <v>120.8</v>
      </c>
      <c r="J108" s="19">
        <f t="shared" si="51"/>
        <v>957.8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60</v>
      </c>
      <c r="G109" s="43">
        <v>1.38</v>
      </c>
      <c r="H109" s="43">
        <v>4.08</v>
      </c>
      <c r="I109" s="43">
        <v>9.24</v>
      </c>
      <c r="J109" s="43">
        <v>79.2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122</v>
      </c>
      <c r="F110" s="43">
        <v>275</v>
      </c>
      <c r="G110" s="43">
        <v>8.3000000000000007</v>
      </c>
      <c r="H110" s="43">
        <v>6.4</v>
      </c>
      <c r="I110" s="43">
        <v>20.6</v>
      </c>
      <c r="J110" s="43">
        <v>179</v>
      </c>
      <c r="K110" s="44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75</v>
      </c>
      <c r="G111" s="43">
        <v>11.5</v>
      </c>
      <c r="H111" s="43">
        <v>11.5</v>
      </c>
      <c r="I111" s="43">
        <v>3.2</v>
      </c>
      <c r="J111" s="43">
        <v>85.5</v>
      </c>
      <c r="K111" s="44">
        <v>245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91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3">SUM(G109:G117)</f>
        <v>29.479999999999997</v>
      </c>
      <c r="H118" s="19">
        <f t="shared" si="53"/>
        <v>27.330000000000002</v>
      </c>
      <c r="I118" s="19">
        <f t="shared" si="53"/>
        <v>97.140000000000015</v>
      </c>
      <c r="J118" s="19">
        <f t="shared" si="53"/>
        <v>674.8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1455</v>
      </c>
      <c r="G119" s="32">
        <f t="shared" ref="G119" si="55">G108+G118</f>
        <v>63.68</v>
      </c>
      <c r="H119" s="32">
        <f t="shared" ref="H119" si="56">H108+H118</f>
        <v>67.63</v>
      </c>
      <c r="I119" s="32">
        <f t="shared" ref="I119" si="57">I108+I118</f>
        <v>217.94</v>
      </c>
      <c r="J119" s="32">
        <f t="shared" ref="J119:L119" si="58">J108+J118</f>
        <v>1632.6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5" t="s">
        <v>21</v>
      </c>
      <c r="E121" s="42" t="s">
        <v>93</v>
      </c>
      <c r="F121" s="43">
        <v>58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</v>
      </c>
      <c r="H122" s="43" t="s">
        <v>123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30</v>
      </c>
      <c r="G123" s="43">
        <v>3.2</v>
      </c>
      <c r="H123" s="43">
        <v>0.5</v>
      </c>
      <c r="I123" s="43">
        <v>16.8</v>
      </c>
      <c r="J123" s="43">
        <v>84.8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200</v>
      </c>
      <c r="G124" s="43" t="s">
        <v>79</v>
      </c>
      <c r="H124" s="43">
        <v>0.6</v>
      </c>
      <c r="I124" s="43">
        <v>10.3</v>
      </c>
      <c r="J124" s="43">
        <v>94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648</v>
      </c>
      <c r="G127" s="19">
        <f t="shared" ref="G127:J127" si="59">SUM(G120:G126)</f>
        <v>16.3</v>
      </c>
      <c r="H127" s="19">
        <f t="shared" si="59"/>
        <v>25.3</v>
      </c>
      <c r="I127" s="19">
        <f t="shared" si="59"/>
        <v>89</v>
      </c>
      <c r="J127" s="19">
        <f t="shared" si="59"/>
        <v>696.8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270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150</v>
      </c>
      <c r="G130" s="43">
        <v>9.49</v>
      </c>
      <c r="H130" s="43">
        <v>21.97</v>
      </c>
      <c r="I130" s="43">
        <v>15.83</v>
      </c>
      <c r="J130" s="43">
        <v>304.08999999999997</v>
      </c>
      <c r="K130" s="44">
        <v>278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60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1">SUM(G128:G136)</f>
        <v>29.689999999999998</v>
      </c>
      <c r="H137" s="19">
        <f t="shared" si="61"/>
        <v>40.92</v>
      </c>
      <c r="I137" s="19">
        <f t="shared" si="61"/>
        <v>141.63</v>
      </c>
      <c r="J137" s="19">
        <f t="shared" si="61"/>
        <v>1039.5899999999999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1528</v>
      </c>
      <c r="G138" s="32">
        <f t="shared" ref="G138" si="63">G127+G137</f>
        <v>45.989999999999995</v>
      </c>
      <c r="H138" s="32">
        <f t="shared" ref="H138" si="64">H127+H137</f>
        <v>66.22</v>
      </c>
      <c r="I138" s="32">
        <f t="shared" ref="I138" si="65">I127+I137</f>
        <v>230.63</v>
      </c>
      <c r="J138" s="32">
        <f t="shared" ref="J138:L138" si="66">J127+J137</f>
        <v>1736.3899999999999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124</v>
      </c>
      <c r="F139" s="43">
        <v>150</v>
      </c>
      <c r="G139" s="43">
        <v>28.5</v>
      </c>
      <c r="H139" s="43">
        <v>21</v>
      </c>
      <c r="I139" s="43">
        <v>24.88</v>
      </c>
      <c r="J139" s="43">
        <v>409.1</v>
      </c>
      <c r="K139" s="44" t="s">
        <v>125</v>
      </c>
      <c r="L139" s="40"/>
    </row>
    <row r="140" spans="1:12" ht="15" x14ac:dyDescent="0.25">
      <c r="A140" s="23"/>
      <c r="B140" s="15"/>
      <c r="C140" s="11"/>
      <c r="D140" s="6" t="s">
        <v>29</v>
      </c>
      <c r="E140" s="39" t="s">
        <v>69</v>
      </c>
      <c r="F140" s="40">
        <v>150</v>
      </c>
      <c r="G140" s="40">
        <v>5.46</v>
      </c>
      <c r="H140" s="40">
        <v>5.49</v>
      </c>
      <c r="I140" s="40" t="s">
        <v>126</v>
      </c>
      <c r="J140" s="40">
        <v>195.71</v>
      </c>
      <c r="K140" s="41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40.760000000000005</v>
      </c>
      <c r="H146" s="19">
        <f>SUM(H139:H145)</f>
        <v>29.69</v>
      </c>
      <c r="I146" s="19">
        <f>SUM(I139:I145)</f>
        <v>69.98</v>
      </c>
      <c r="J146" s="19">
        <f>SUM(J139:J145)</f>
        <v>841.61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0.96</v>
      </c>
      <c r="H147" s="43">
        <v>3</v>
      </c>
      <c r="I147" s="43">
        <v>6.6</v>
      </c>
      <c r="J147" s="43">
        <v>57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295</v>
      </c>
      <c r="G148" s="43">
        <v>14</v>
      </c>
      <c r="H148" s="43">
        <v>11.3</v>
      </c>
      <c r="I148" s="43">
        <v>23.4</v>
      </c>
      <c r="J148" s="43">
        <v>253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130</v>
      </c>
      <c r="G149" s="43">
        <v>14.75</v>
      </c>
      <c r="H149" s="43">
        <v>15.3</v>
      </c>
      <c r="I149" s="43">
        <v>22.15</v>
      </c>
      <c r="J149" s="43">
        <v>284.5</v>
      </c>
      <c r="K149" s="44" t="s">
        <v>100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78</v>
      </c>
      <c r="F152" s="43">
        <v>60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68">SUM(G147:G155)</f>
        <v>39.31</v>
      </c>
      <c r="H156" s="19">
        <f t="shared" si="68"/>
        <v>32.450000000000003</v>
      </c>
      <c r="I156" s="19">
        <f t="shared" si="68"/>
        <v>163.85</v>
      </c>
      <c r="J156" s="19">
        <f t="shared" si="68"/>
        <v>1098.5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1425</v>
      </c>
      <c r="G157" s="32">
        <f t="shared" ref="G157" si="70">G146+G156</f>
        <v>80.070000000000007</v>
      </c>
      <c r="H157" s="32">
        <f t="shared" ref="H157" si="71">H146+H156</f>
        <v>62.14</v>
      </c>
      <c r="I157" s="32">
        <f t="shared" ref="I157" si="72">I146+I156</f>
        <v>233.82999999999998</v>
      </c>
      <c r="J157" s="32">
        <f t="shared" ref="J157:L157" si="73">J146+J156</f>
        <v>1940.1100000000001</v>
      </c>
      <c r="K157" s="32"/>
      <c r="L157" s="32">
        <f t="shared" si="73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5" t="s">
        <v>21</v>
      </c>
      <c r="E159" s="42" t="s">
        <v>102</v>
      </c>
      <c r="F159" s="43">
        <v>140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103</v>
      </c>
      <c r="F160" s="43">
        <v>222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104</v>
      </c>
      <c r="F164" s="43">
        <v>30</v>
      </c>
      <c r="G164" s="43">
        <v>3</v>
      </c>
      <c r="H164" s="43">
        <v>13</v>
      </c>
      <c r="I164" s="43">
        <v>29</v>
      </c>
      <c r="J164" s="43">
        <v>238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>SUM(G158:G164)</f>
        <v>30</v>
      </c>
      <c r="H165" s="19">
        <f>SUM(H158:H164)</f>
        <v>44.53</v>
      </c>
      <c r="I165" s="19">
        <f>SUM(I158:I164)</f>
        <v>120</v>
      </c>
      <c r="J165" s="19">
        <f>SUM(J158:J164)</f>
        <v>998.5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1.44</v>
      </c>
      <c r="H166" s="43">
        <v>4.08</v>
      </c>
      <c r="I166" s="43">
        <v>6.41</v>
      </c>
      <c r="J166" s="43">
        <v>79.2</v>
      </c>
      <c r="K166" s="44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68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137.30000000000001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111</v>
      </c>
      <c r="F171" s="43">
        <v>60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75">SUM(G166:G174)</f>
        <v>23.08</v>
      </c>
      <c r="H175" s="19">
        <f t="shared" si="75"/>
        <v>26.8</v>
      </c>
      <c r="I175" s="19">
        <f t="shared" si="75"/>
        <v>122.25</v>
      </c>
      <c r="J175" s="19">
        <f t="shared" si="75"/>
        <v>754.2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1427</v>
      </c>
      <c r="G176" s="32">
        <f t="shared" ref="G176" si="77">G165+G175</f>
        <v>53.08</v>
      </c>
      <c r="H176" s="32">
        <f t="shared" ref="H176" si="78">H165+H175</f>
        <v>71.33</v>
      </c>
      <c r="I176" s="32">
        <f t="shared" ref="I176" si="79">I165+I175</f>
        <v>242.25</v>
      </c>
      <c r="J176" s="32">
        <f t="shared" ref="J176:L176" si="80">J165+J175</f>
        <v>1752.7</v>
      </c>
      <c r="K176" s="32"/>
      <c r="L176" s="32">
        <f t="shared" si="80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129</v>
      </c>
      <c r="F177" s="43">
        <v>150</v>
      </c>
      <c r="G177" s="43">
        <v>16.75</v>
      </c>
      <c r="H177" s="43" t="s">
        <v>130</v>
      </c>
      <c r="I177" s="43">
        <v>24.88</v>
      </c>
      <c r="J177" s="43">
        <v>409.1</v>
      </c>
      <c r="K177" s="44" t="s">
        <v>81</v>
      </c>
      <c r="L177" s="40"/>
    </row>
    <row r="178" spans="1:12" ht="15" x14ac:dyDescent="0.25">
      <c r="A178" s="23"/>
      <c r="B178" s="15"/>
      <c r="C178" s="11"/>
      <c r="D178" s="6" t="s">
        <v>29</v>
      </c>
      <c r="E178" s="39" t="s">
        <v>128</v>
      </c>
      <c r="F178" s="40">
        <v>150</v>
      </c>
      <c r="G178" s="40">
        <v>5.46</v>
      </c>
      <c r="H178" s="40">
        <v>5.49</v>
      </c>
      <c r="I178" s="40" t="s">
        <v>126</v>
      </c>
      <c r="J178" s="40">
        <v>195.71</v>
      </c>
      <c r="K178" s="41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131</v>
      </c>
      <c r="F181" s="43">
        <v>200</v>
      </c>
      <c r="G181" s="43">
        <v>1</v>
      </c>
      <c r="H181" s="43">
        <v>0</v>
      </c>
      <c r="I181" s="43">
        <v>24.4</v>
      </c>
      <c r="J181" s="43">
        <v>102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>SUM(G177:G183)</f>
        <v>26.41</v>
      </c>
      <c r="H184" s="19">
        <f>SUM(H177:H183)</f>
        <v>5.99</v>
      </c>
      <c r="I184" s="19">
        <f>SUM(I177:I183)</f>
        <v>69.08</v>
      </c>
      <c r="J184" s="19">
        <f>SUM(J177:J183)</f>
        <v>851.61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0.74</v>
      </c>
      <c r="H185" s="43">
        <v>0.06</v>
      </c>
      <c r="I185" s="43">
        <v>6.89</v>
      </c>
      <c r="J185" s="43" t="s">
        <v>132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133</v>
      </c>
      <c r="F186" s="43">
        <v>260</v>
      </c>
      <c r="G186" s="43">
        <v>2.1</v>
      </c>
      <c r="H186" s="43">
        <v>6.9</v>
      </c>
      <c r="I186" s="53">
        <v>45398</v>
      </c>
      <c r="J186" s="43">
        <v>133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134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24.24</v>
      </c>
      <c r="H194" s="19">
        <f t="shared" si="82"/>
        <v>27.71</v>
      </c>
      <c r="I194" s="19">
        <f t="shared" si="82"/>
        <v>45487.99</v>
      </c>
      <c r="J194" s="19">
        <f t="shared" si="82"/>
        <v>731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1505</v>
      </c>
      <c r="G195" s="32">
        <f t="shared" ref="G195" si="84">G184+G194</f>
        <v>50.65</v>
      </c>
      <c r="H195" s="32">
        <f t="shared" ref="H195" si="85">H184+H194</f>
        <v>33.700000000000003</v>
      </c>
      <c r="I195" s="32">
        <f t="shared" ref="I195" si="86">I184+I194</f>
        <v>45557.07</v>
      </c>
      <c r="J195" s="32">
        <f t="shared" ref="J195:L195" si="87">J184+J194</f>
        <v>1582.6100000000001</v>
      </c>
      <c r="K195" s="32"/>
      <c r="L195" s="32">
        <f t="shared" si="87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1454.3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57.172000000000004</v>
      </c>
      <c r="H196" s="34">
        <f t="shared" si="88"/>
        <v>58.448999999999998</v>
      </c>
      <c r="I196" s="34">
        <f t="shared" si="88"/>
        <v>8028.7089999999998</v>
      </c>
      <c r="J196" s="34">
        <f t="shared" si="88"/>
        <v>1692.0830000000001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</cp:lastModifiedBy>
  <dcterms:created xsi:type="dcterms:W3CDTF">2022-05-16T14:23:56Z</dcterms:created>
  <dcterms:modified xsi:type="dcterms:W3CDTF">2024-11-06T18:19:02Z</dcterms:modified>
</cp:coreProperties>
</file>